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العرض المالي" sheetId="1" r:id="rId1"/>
  </sheets>
  <definedNames>
    <definedName name="_xlnm.Print_Area" localSheetId="0">'العرض المالي'!$A$1:$L$23</definedName>
    <definedName name="_xlnm.Print_Titles" localSheetId="0">'العرض المالي'!$1:$1</definedName>
  </definedNames>
  <calcPr fullCalcOnLoad="1"/>
</workbook>
</file>

<file path=xl/sharedStrings.xml><?xml version="1.0" encoding="utf-8"?>
<sst xmlns="http://schemas.openxmlformats.org/spreadsheetml/2006/main" count="54" uniqueCount="36">
  <si>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</si>
  <si>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</si>
  <si>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</si>
  <si>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</si>
  <si>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</si>
  <si>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</si>
  <si>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</si>
  <si>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</si>
  <si>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</si>
  <si>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</si>
  <si>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</si>
  <si>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t>Kilogram</t>
  </si>
  <si>
    <t>يرجى الالتزام بالملاحظات التالية :
1- ضرورة تفريغ عرض الاسعار حسب الكشف اعلاه والمخزن على CD محفوظة على   EXCEL SHEET.  على ان لا يتم ادخال المادة المناقص بها على اكثر من سطر واحد.
2- عدم عمل دمج بين الخانات/ الخلايا (Merge) او حذف اي عمود موجود في Excel Sheet .
3- يمكن اضافة صف جديد Insert New Row للمواد البديلة، وفي حال تقديم بدائل للمواد تعطى نفس الرقم المتسلسل المعطى للمادة الاصلية .
4- عدم تغيير الوحدة Unit الاصلية، وفي حال وجود وحدة تختلف عن الموجود في الجدول تكتب الوحدة لديكم في مواصفة المادة نفسها. (Vendor Item Description)</t>
  </si>
  <si>
    <t>Bag, cm 60X50 كيس نفايات لون ابيض قياس</t>
  </si>
  <si>
    <t>Bag, cm 90X70 كيس نفايات لون أسود قياس</t>
  </si>
  <si>
    <t>Bag, cm 120X90 كيس نفايات لون أسود قياس</t>
  </si>
  <si>
    <t>Bag, cm 60X50 كيس نفايات لون اصفر قياس</t>
  </si>
  <si>
    <t>Bag, cm 120X90 كيس نفايات لون اصفر قياس</t>
  </si>
  <si>
    <t>Bag, cm 60X50 كيس نفايات لون احمر قياس</t>
  </si>
  <si>
    <t>Bag, cm 90X70 كيس نفايات لون احمر قياس</t>
  </si>
  <si>
    <t>Bag, cm 120X90 كيس نفايات لون احمر قياس</t>
  </si>
  <si>
    <t>Roll, cm 60X30 رول نايلون تغليف,مفرز قياس</t>
  </si>
  <si>
    <t>Roll, cm 65x50 رول نايلون تغليف,مفرز قياس</t>
  </si>
  <si>
    <t>Roll, cm 85x60 رول نايلون تغليف,مفرز قياس</t>
  </si>
  <si>
    <t>Pharmacy bags, Polyethylene, with hospital insignia(الصيدلية),Foldable, 30x40cm</t>
  </si>
  <si>
    <t>Pharmacy bags, Polyethylene,with hospital insignia (بنك الدم),Foldable, Milky white color,40x25cm</t>
  </si>
  <si>
    <t>Pharmacy bags, Polyethylene ,with hospital insignia (KAUH), Foldable, white color,40x30cm</t>
  </si>
  <si>
    <t>Bags patients samples, اكياس عينات مرضى مزدوج وشفاف ,الكيس الاول 16*21 سم اغلاق ذاتي , والثاني قياس 16*26سم</t>
  </si>
  <si>
    <t>Pharmacy bags, plastic, transparent, with zip, 25x15cm</t>
  </si>
  <si>
    <t>Pharmacy bags, plastic, transparent, with zip, 12x18cm</t>
  </si>
  <si>
    <t>Pharmacy bags, plastic, transparent, with zip, 9x12cm</t>
  </si>
  <si>
    <t>Pharmacy bags, plastic, with zip, Black color,Impermeable to light, 12x18cm</t>
  </si>
  <si>
    <t>Pharmacy bags, plastic, with zip, Black color,Impermeable to light, 20x30cm</t>
  </si>
  <si>
    <t>Each</t>
  </si>
  <si>
    <t>كمية الاستهلاك السنوي تقريبا</t>
  </si>
  <si>
    <t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وفي حال عدم الاخذ بالملاحظات الواردة اعلاه لن ينظر في العرض ويعتبر غير مطابق للمطلوب ويستبعد من الدراسة .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</si>
</sst>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abic Transparent"/>
      <family val="0"/>
    </font>
    <font>
      <b/>
      <sz val="13"/>
      <name val="Arabic Transparent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 readingOrder="2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1" width="5.8515625" style="1" customWidth="1"/>
    <col min="2" max="2" width="34.8515625" style="1" customWidth="1"/>
    <col min="3" max="3" width="10.421875" style="1" customWidth="1"/>
    <col min="4" max="4" width="11.7109375" style="1" bestFit="1" customWidth="1"/>
    <col min="5" max="5" width="18.28125" style="1" customWidth="1"/>
    <col min="6" max="6" width="10.421875" style="1" customWidth="1"/>
    <col min="7" max="7" width="13.421875" style="1" customWidth="1"/>
    <col min="8" max="8" width="13.7109375" style="1" customWidth="1"/>
    <col min="9" max="9" width="11.57421875" style="1" customWidth="1"/>
    <col min="10" max="11" width="12.00390625" style="1" customWidth="1"/>
    <col min="12" max="12" width="10.7109375" style="1" customWidth="1"/>
    <col min="13" max="13" width="10.28125" style="1" bestFit="1" customWidth="1"/>
    <col min="14" max="16384" width="9.140625" style="1" customWidth="1"/>
  </cols>
  <sheetData>
    <row r="1" spans="1:12" s="4" customFormat="1" ht="6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34</v>
      </c>
    </row>
    <row r="2" spans="1:13" s="4" customFormat="1" ht="30">
      <c r="A2" s="11">
        <v>1</v>
      </c>
      <c r="B2" s="11" t="s">
        <v>13</v>
      </c>
      <c r="C2" s="11" t="s">
        <v>11</v>
      </c>
      <c r="L2" s="4">
        <v>40800</v>
      </c>
      <c r="M2" s="4">
        <f>1700*24</f>
        <v>40800</v>
      </c>
    </row>
    <row r="3" spans="1:13" s="4" customFormat="1" ht="30">
      <c r="A3" s="11">
        <v>2</v>
      </c>
      <c r="B3" s="11" t="s">
        <v>14</v>
      </c>
      <c r="C3" s="11" t="s">
        <v>11</v>
      </c>
      <c r="L3" s="4">
        <v>16800</v>
      </c>
      <c r="M3" s="4">
        <f>700*24</f>
        <v>16800</v>
      </c>
    </row>
    <row r="4" spans="1:13" s="4" customFormat="1" ht="30">
      <c r="A4" s="11">
        <v>3</v>
      </c>
      <c r="B4" s="11" t="s">
        <v>15</v>
      </c>
      <c r="C4" s="11" t="s">
        <v>11</v>
      </c>
      <c r="L4" s="4">
        <v>36000</v>
      </c>
      <c r="M4" s="4">
        <f>1500*24</f>
        <v>36000</v>
      </c>
    </row>
    <row r="5" spans="1:13" s="4" customFormat="1" ht="30">
      <c r="A5" s="11">
        <v>4</v>
      </c>
      <c r="B5" s="11" t="s">
        <v>16</v>
      </c>
      <c r="C5" s="11" t="s">
        <v>11</v>
      </c>
      <c r="L5" s="4">
        <v>12000</v>
      </c>
      <c r="M5" s="4">
        <f>500*24</f>
        <v>12000</v>
      </c>
    </row>
    <row r="6" spans="1:13" s="4" customFormat="1" ht="30">
      <c r="A6" s="11">
        <v>5</v>
      </c>
      <c r="B6" s="11" t="s">
        <v>17</v>
      </c>
      <c r="C6" s="11" t="s">
        <v>11</v>
      </c>
      <c r="L6" s="4">
        <v>24000</v>
      </c>
      <c r="M6" s="4">
        <f>1000*24</f>
        <v>24000</v>
      </c>
    </row>
    <row r="7" spans="1:13" s="4" customFormat="1" ht="30">
      <c r="A7" s="11">
        <v>6</v>
      </c>
      <c r="B7" s="11" t="s">
        <v>18</v>
      </c>
      <c r="C7" s="11" t="s">
        <v>11</v>
      </c>
      <c r="L7" s="4">
        <v>6600</v>
      </c>
      <c r="M7" s="4">
        <f>275*24</f>
        <v>6600</v>
      </c>
    </row>
    <row r="8" spans="1:13" s="4" customFormat="1" ht="30">
      <c r="A8" s="11">
        <v>7</v>
      </c>
      <c r="B8" s="11" t="s">
        <v>19</v>
      </c>
      <c r="C8" s="11" t="s">
        <v>11</v>
      </c>
      <c r="L8" s="4">
        <v>4800</v>
      </c>
      <c r="M8" s="4">
        <f>200*24</f>
        <v>4800</v>
      </c>
    </row>
    <row r="9" spans="1:13" s="4" customFormat="1" ht="30">
      <c r="A9" s="11">
        <v>8</v>
      </c>
      <c r="B9" s="11" t="s">
        <v>20</v>
      </c>
      <c r="C9" s="11" t="s">
        <v>11</v>
      </c>
      <c r="L9" s="4">
        <v>4800</v>
      </c>
      <c r="M9" s="4">
        <f>200*24</f>
        <v>4800</v>
      </c>
    </row>
    <row r="10" spans="1:13" s="4" customFormat="1" ht="30">
      <c r="A10" s="11">
        <v>9</v>
      </c>
      <c r="B10" s="11" t="s">
        <v>21</v>
      </c>
      <c r="C10" s="11" t="s">
        <v>11</v>
      </c>
      <c r="L10" s="4">
        <v>2400</v>
      </c>
      <c r="M10" s="4">
        <f>100*24</f>
        <v>2400</v>
      </c>
    </row>
    <row r="11" spans="1:13" s="4" customFormat="1" ht="30">
      <c r="A11" s="11">
        <v>10</v>
      </c>
      <c r="B11" s="11" t="s">
        <v>22</v>
      </c>
      <c r="C11" s="11" t="s">
        <v>11</v>
      </c>
      <c r="L11" s="4">
        <v>3600</v>
      </c>
      <c r="M11" s="4">
        <f>150*24</f>
        <v>3600</v>
      </c>
    </row>
    <row r="12" spans="1:13" s="4" customFormat="1" ht="30">
      <c r="A12" s="11">
        <v>11</v>
      </c>
      <c r="B12" s="11" t="s">
        <v>23</v>
      </c>
      <c r="C12" s="11" t="s">
        <v>11</v>
      </c>
      <c r="L12" s="4">
        <v>2400</v>
      </c>
      <c r="M12" s="4">
        <f>100*24</f>
        <v>2400</v>
      </c>
    </row>
    <row r="13" spans="1:13" s="4" customFormat="1" ht="60">
      <c r="A13" s="11">
        <v>12</v>
      </c>
      <c r="B13" s="11" t="s">
        <v>24</v>
      </c>
      <c r="C13" s="11" t="s">
        <v>33</v>
      </c>
      <c r="L13" s="4">
        <v>888000</v>
      </c>
      <c r="M13" s="4">
        <f>37000*24</f>
        <v>888000</v>
      </c>
    </row>
    <row r="14" spans="1:13" s="4" customFormat="1" ht="60">
      <c r="A14" s="11">
        <v>13</v>
      </c>
      <c r="B14" s="11" t="s">
        <v>25</v>
      </c>
      <c r="C14" s="11" t="s">
        <v>33</v>
      </c>
      <c r="L14" s="4">
        <v>36000</v>
      </c>
      <c r="M14" s="4">
        <f>1500*24</f>
        <v>36000</v>
      </c>
    </row>
    <row r="15" spans="1:13" s="4" customFormat="1" ht="45">
      <c r="A15" s="11">
        <v>14</v>
      </c>
      <c r="B15" s="11" t="s">
        <v>26</v>
      </c>
      <c r="C15" s="11" t="s">
        <v>33</v>
      </c>
      <c r="L15" s="4">
        <v>36000</v>
      </c>
      <c r="M15" s="4">
        <f>1500*24</f>
        <v>36000</v>
      </c>
    </row>
    <row r="16" spans="1:13" s="4" customFormat="1" ht="60">
      <c r="A16" s="11">
        <v>15</v>
      </c>
      <c r="B16" s="11" t="s">
        <v>27</v>
      </c>
      <c r="C16" s="11" t="s">
        <v>33</v>
      </c>
      <c r="L16" s="4">
        <v>1536000</v>
      </c>
      <c r="M16" s="4">
        <f>64000*24</f>
        <v>1536000</v>
      </c>
    </row>
    <row r="17" spans="1:13" s="4" customFormat="1" ht="30">
      <c r="A17" s="11">
        <v>16</v>
      </c>
      <c r="B17" s="11" t="s">
        <v>28</v>
      </c>
      <c r="C17" s="11" t="s">
        <v>33</v>
      </c>
      <c r="L17" s="4">
        <v>912000</v>
      </c>
      <c r="M17" s="4">
        <f>38000*24</f>
        <v>912000</v>
      </c>
    </row>
    <row r="18" spans="1:13" s="4" customFormat="1" ht="30">
      <c r="A18" s="11">
        <v>17</v>
      </c>
      <c r="B18" s="11" t="s">
        <v>29</v>
      </c>
      <c r="C18" s="11" t="s">
        <v>33</v>
      </c>
      <c r="L18" s="4">
        <v>1536000</v>
      </c>
      <c r="M18" s="4">
        <f>64000*24</f>
        <v>1536000</v>
      </c>
    </row>
    <row r="19" spans="1:13" s="4" customFormat="1" ht="30">
      <c r="A19" s="11">
        <v>18</v>
      </c>
      <c r="B19" s="11" t="s">
        <v>30</v>
      </c>
      <c r="C19" s="11" t="s">
        <v>33</v>
      </c>
      <c r="L19" s="4">
        <v>1320000</v>
      </c>
      <c r="M19" s="4">
        <f>55000*24</f>
        <v>1320000</v>
      </c>
    </row>
    <row r="20" spans="1:13" s="4" customFormat="1" ht="45">
      <c r="A20" s="11">
        <v>19</v>
      </c>
      <c r="B20" s="11" t="s">
        <v>31</v>
      </c>
      <c r="C20" s="11" t="s">
        <v>33</v>
      </c>
      <c r="L20" s="4">
        <v>36000</v>
      </c>
      <c r="M20" s="4">
        <f>1500*24</f>
        <v>36000</v>
      </c>
    </row>
    <row r="21" spans="1:13" s="4" customFormat="1" ht="45">
      <c r="A21" s="11">
        <v>20</v>
      </c>
      <c r="B21" s="11" t="s">
        <v>32</v>
      </c>
      <c r="C21" s="11" t="s">
        <v>33</v>
      </c>
      <c r="L21" s="4">
        <v>36000</v>
      </c>
      <c r="M21" s="4">
        <f>1500*24</f>
        <v>36000</v>
      </c>
    </row>
    <row r="22" spans="1:13" s="10" customFormat="1" ht="109.5" customHeight="1">
      <c r="A22" s="12" t="s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9"/>
    </row>
    <row r="23" spans="1:13" s="5" customFormat="1" ht="124.5" customHeight="1">
      <c r="A23" s="13" t="s">
        <v>35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8"/>
    </row>
    <row r="24" spans="1:12" s="3" customFormat="1" ht="108.75" customHeight="1">
      <c r="A24" s="2"/>
      <c r="B24" s="2"/>
      <c r="C24" s="2"/>
      <c r="D24" s="6"/>
      <c r="E24" s="6"/>
      <c r="F24" s="6"/>
      <c r="G24" s="6"/>
      <c r="H24" s="6"/>
      <c r="I24" s="6"/>
      <c r="J24" s="6"/>
      <c r="K24" s="6"/>
      <c r="L24" s="6"/>
    </row>
    <row r="25" spans="1:12" s="3" customFormat="1" ht="112.5" customHeight="1">
      <c r="A25" s="1"/>
      <c r="B25" s="1"/>
      <c r="C25" s="1"/>
      <c r="D25" s="7"/>
      <c r="E25" s="7"/>
      <c r="F25" s="7"/>
      <c r="G25" s="7"/>
      <c r="H25" s="7"/>
      <c r="I25" s="7"/>
      <c r="J25" s="7"/>
      <c r="K25" s="7"/>
      <c r="L25" s="7"/>
    </row>
    <row r="26" spans="1:3" s="2" customFormat="1" ht="18">
      <c r="A26" s="1"/>
      <c r="B26" s="1"/>
      <c r="C26" s="1"/>
    </row>
  </sheetData>
  <sheetProtection/>
  <mergeCells count="2">
    <mergeCell ref="A22:L22"/>
    <mergeCell ref="A23:L23"/>
  </mergeCells>
  <printOptions/>
  <pageMargins left="0.31496062992125984" right="0.2755905511811024" top="0.8661417322834646" bottom="0.2755905511811024" header="0.4330708661417323" footer="0.7480314960629921"/>
  <pageSetup horizontalDpi="300" verticalDpi="300" orientation="landscape" paperSize="9" scale="85" r:id="rId1"/>
  <headerFooter alignWithMargins="0">
    <oddHeader>&amp;C&amp;12توريد اكياس التدبير المنزلي والصيدلة لمستشفى الملك المؤسس عبدالله الجامعي
للعطاء رقم (ع م2020/120)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2020-12-13T09:03:38Z</cp:lastPrinted>
  <dcterms:created xsi:type="dcterms:W3CDTF">2007-02-26T11:45:05Z</dcterms:created>
  <dcterms:modified xsi:type="dcterms:W3CDTF">2020-12-13T09:03:39Z</dcterms:modified>
  <cp:category/>
  <cp:version/>
  <cp:contentType/>
  <cp:contentStatus/>
</cp:coreProperties>
</file>